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ie\Documents\CurrentVersions\2020\MasteringXBRLBasedDigitalFinancialReporting\AuditDataStandards\"/>
    </mc:Choice>
  </mc:AlternateContent>
  <xr:revisionPtr revIDLastSave="0" documentId="13_ncr:1_{44C28F56-6056-43DA-A691-40B064E54A77}" xr6:coauthVersionLast="45" xr6:coauthVersionMax="45" xr10:uidLastSave="{00000000-0000-0000-0000-000000000000}"/>
  <bookViews>
    <workbookView xWindow="-120" yWindow="-120" windowWidth="38640" windowHeight="15840" tabRatio="410" xr2:uid="{00000000-000D-0000-FFFF-FFFF00000000}"/>
  </bookViews>
  <sheets>
    <sheet name="Long Term Debt" sheetId="36" r:id="rId1"/>
  </sheets>
  <definedNames>
    <definedName name="__DemandLoad">TRUE</definedName>
    <definedName name="__LongName">#REF!</definedName>
    <definedName name="Contexts">#REF!</definedName>
  </definedNames>
  <calcPr calcId="181029"/>
</workbook>
</file>

<file path=xl/calcChain.xml><?xml version="1.0" encoding="utf-8"?>
<calcChain xmlns="http://schemas.openxmlformats.org/spreadsheetml/2006/main">
  <c r="T7" i="36" l="1"/>
  <c r="T8" i="36"/>
  <c r="T9" i="36"/>
  <c r="T10" i="36"/>
  <c r="T11" i="36"/>
  <c r="I6" i="36"/>
  <c r="I12" i="36" s="1"/>
  <c r="U12" i="36"/>
  <c r="Q6" i="36"/>
  <c r="Q12" i="36" s="1"/>
  <c r="I7" i="36"/>
  <c r="W7" i="36"/>
  <c r="M12" i="36"/>
  <c r="N12" i="36"/>
  <c r="O12" i="36"/>
  <c r="I8" i="36"/>
  <c r="Q8" i="36"/>
  <c r="I9" i="36"/>
  <c r="W9" i="36"/>
  <c r="Q9" i="36"/>
  <c r="I10" i="36"/>
  <c r="Q10" i="36"/>
  <c r="I11" i="36"/>
  <c r="W11" i="36"/>
  <c r="Q11" i="36"/>
  <c r="F12" i="36"/>
  <c r="G12" i="36"/>
  <c r="H12" i="36"/>
  <c r="K12" i="36"/>
  <c r="L12" i="36"/>
  <c r="P12" i="36"/>
  <c r="V12" i="36"/>
  <c r="W10" i="36"/>
  <c r="Q7" i="36"/>
  <c r="W8" i="36"/>
  <c r="T6" i="36" l="1"/>
  <c r="W6" i="36" l="1"/>
  <c r="W12" i="36" s="1"/>
  <c r="T12" i="36"/>
</calcChain>
</file>

<file path=xl/sharedStrings.xml><?xml version="1.0" encoding="utf-8"?>
<sst xmlns="http://schemas.openxmlformats.org/spreadsheetml/2006/main" count="64" uniqueCount="57">
  <si>
    <t>Total</t>
  </si>
  <si>
    <t>Audit Schedule</t>
  </si>
  <si>
    <t>Long Term Debt</t>
  </si>
  <si>
    <t>Maturities</t>
  </si>
  <si>
    <t>Date Last</t>
  </si>
  <si>
    <t>Interest</t>
  </si>
  <si>
    <t>Repaid</t>
  </si>
  <si>
    <t>Additional</t>
  </si>
  <si>
    <t>(Current)</t>
  </si>
  <si>
    <t>Year 2</t>
  </si>
  <si>
    <t>Year 3</t>
  </si>
  <si>
    <t>Year 4</t>
  </si>
  <si>
    <t>Year 5</t>
  </si>
  <si>
    <t>There</t>
  </si>
  <si>
    <t>Reverse</t>
  </si>
  <si>
    <t>Lendor</t>
  </si>
  <si>
    <t>Security</t>
  </si>
  <si>
    <t>Rate</t>
  </si>
  <si>
    <t>Balance</t>
  </si>
  <si>
    <t>Debt</t>
  </si>
  <si>
    <t>Borrowed</t>
  </si>
  <si>
    <t>After</t>
  </si>
  <si>
    <t>Paid</t>
  </si>
  <si>
    <t>Accrual</t>
  </si>
  <si>
    <t>Prior Year</t>
  </si>
  <si>
    <t>Expense</t>
  </si>
  <si>
    <t>Narrative for disclosures</t>
  </si>
  <si>
    <t>Equipment</t>
  </si>
  <si>
    <t>Note payable to a bank, principal payments of $11,300 due September 15 and October 15, 2004, 2005, and 2006 with an additional principal payment of $880 paid when the note is due on October 15, 2006, interest at prime plus 2% is payable monthly, secured b</t>
  </si>
  <si>
    <t>Truck</t>
  </si>
  <si>
    <t>Note payable to a bank, principal payments of $3,400 due monthly from August through January, interest at prime plus 2% payable monthly, due October 5, 2009, secured by a vehicle</t>
  </si>
  <si>
    <t>Note payable to a related party, payable in semi-annual principal installments of $10,000 plus interest at 10%, unsecured</t>
  </si>
  <si>
    <t>Vehicle</t>
  </si>
  <si>
    <t>Capital lease payable in monthly installments of $425 including interest at 10.6%, due May 2005, secured by a vehicle</t>
  </si>
  <si>
    <t>Forklift</t>
  </si>
  <si>
    <t>Capital leases payable in monthly installments totaling $851 including interest at 11.75%, due July 2004, secured by equipment</t>
  </si>
  <si>
    <t>Unsecured</t>
  </si>
  <si>
    <t>Notes payable to various parties under marketing agreements outlined in Note 1, interest is payable semi-annually at 10%, principal is payable on demand one year after termination of the marketing agreement, unsecured</t>
  </si>
  <si>
    <t>14%</t>
  </si>
  <si>
    <t>8%</t>
  </si>
  <si>
    <t>13%</t>
  </si>
  <si>
    <t>10.61%</t>
  </si>
  <si>
    <t>11.75%</t>
  </si>
  <si>
    <t>10%</t>
  </si>
  <si>
    <t>2019</t>
  </si>
  <si>
    <t>2020</t>
  </si>
  <si>
    <t>2021</t>
  </si>
  <si>
    <t>2022</t>
  </si>
  <si>
    <t>2023</t>
  </si>
  <si>
    <t>Amount</t>
  </si>
  <si>
    <t>Origional Loan</t>
  </si>
  <si>
    <t>Lendor number 1</t>
  </si>
  <si>
    <t>Lendor number 2</t>
  </si>
  <si>
    <t>Lendor number 3</t>
  </si>
  <si>
    <t>Lendor number 4</t>
  </si>
  <si>
    <t>Lendor number 5</t>
  </si>
  <si>
    <t>Lender number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</si>
</sst>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MS Sans Serif"/>
    </font>
    <font>
      <sz val="10"/>
      <name val="MS Sans Serif"/>
    </font>
    <font>
      <sz val="8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10" fontId="4" fillId="0" borderId="0" xfId="0" applyNumberFormat="1" applyFont="1"/>
    <xf numFmtId="38" fontId="4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4" fontId="5" fillId="0" borderId="0" xfId="1" applyNumberFormat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4" fillId="0" borderId="0" xfId="1" applyFont="1" applyAlignment="1">
      <alignment horizontal="center"/>
    </xf>
    <xf numFmtId="38" fontId="4" fillId="0" borderId="0" xfId="1" quotePrefix="1" applyFont="1" applyAlignment="1">
      <alignment horizontal="center"/>
    </xf>
    <xf numFmtId="38" fontId="3" fillId="0" borderId="0" xfId="1" applyFont="1" applyAlignment="1">
      <alignment horizontal="center"/>
    </xf>
    <xf numFmtId="38" fontId="5" fillId="0" borderId="0" xfId="1" applyFont="1" applyAlignment="1">
      <alignment horizontal="center"/>
    </xf>
    <xf numFmtId="10" fontId="3" fillId="0" borderId="0" xfId="0" applyNumberFormat="1" applyFont="1"/>
    <xf numFmtId="38" fontId="4" fillId="0" borderId="0" xfId="1" applyFont="1" applyFill="1"/>
    <xf numFmtId="0" fontId="4" fillId="0" borderId="0" xfId="0" applyFont="1" applyFill="1"/>
    <xf numFmtId="0" fontId="4" fillId="0" borderId="0" xfId="0" quotePrefix="1" applyFont="1" applyAlignment="1">
      <alignment horizontal="left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8" fontId="3" fillId="0" borderId="0" xfId="1" quotePrefix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4" fillId="0" borderId="2" xfId="1" applyFont="1" applyFill="1" applyBorder="1"/>
    <xf numFmtId="0" fontId="4" fillId="0" borderId="3" xfId="0" applyFont="1" applyBorder="1" applyAlignment="1">
      <alignment vertical="top"/>
    </xf>
    <xf numFmtId="10" fontId="4" fillId="0" borderId="3" xfId="0" quotePrefix="1" applyNumberFormat="1" applyFont="1" applyBorder="1" applyAlignment="1">
      <alignment horizontal="right" vertical="top"/>
    </xf>
    <xf numFmtId="38" fontId="4" fillId="0" borderId="3" xfId="1" applyFont="1" applyBorder="1" applyAlignment="1">
      <alignment vertical="top"/>
    </xf>
    <xf numFmtId="164" fontId="4" fillId="0" borderId="3" xfId="0" applyNumberFormat="1" applyFont="1" applyBorder="1" applyAlignment="1">
      <alignment horizontal="center" vertical="top"/>
    </xf>
    <xf numFmtId="38" fontId="4" fillId="0" borderId="3" xfId="1" applyFont="1" applyBorder="1" applyAlignment="1">
      <alignment wrapText="1"/>
    </xf>
    <xf numFmtId="0" fontId="4" fillId="0" borderId="3" xfId="0" applyFont="1" applyBorder="1" applyAlignment="1">
      <alignment horizontal="left" vertical="top"/>
    </xf>
    <xf numFmtId="38" fontId="3" fillId="0" borderId="1" xfId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X47"/>
  <sheetViews>
    <sheetView tabSelected="1" zoomScale="80" workbookViewId="0">
      <selection activeCell="Y23" sqref="Y23"/>
    </sheetView>
  </sheetViews>
  <sheetFormatPr defaultRowHeight="12.75" x14ac:dyDescent="0.2"/>
  <cols>
    <col min="1" max="1" width="22.28515625" style="2" customWidth="1"/>
    <col min="2" max="2" width="15.5703125" style="2" bestFit="1" customWidth="1"/>
    <col min="3" max="3" width="12.42578125" style="2" customWidth="1"/>
    <col min="4" max="4" width="12.140625" style="4" customWidth="1"/>
    <col min="5" max="5" width="1.140625" style="4" customWidth="1"/>
    <col min="6" max="6" width="11.42578125" style="5" customWidth="1"/>
    <col min="7" max="7" width="9.7109375" style="5" customWidth="1"/>
    <col min="8" max="8" width="10.5703125" style="5" customWidth="1"/>
    <col min="9" max="9" width="11" style="5" customWidth="1"/>
    <col min="10" max="10" width="1.5703125" style="5" customWidth="1"/>
    <col min="11" max="17" width="9.5703125" style="5" customWidth="1"/>
    <col min="18" max="18" width="1.42578125" style="2" customWidth="1"/>
    <col min="19" max="19" width="12.42578125" style="2" customWidth="1"/>
    <col min="20" max="20" width="8.85546875" style="5" customWidth="1"/>
    <col min="21" max="21" width="9.85546875" style="5" customWidth="1"/>
    <col min="22" max="22" width="10" style="5" customWidth="1"/>
    <col min="23" max="23" width="9.85546875" style="5" customWidth="1"/>
    <col min="24" max="24" width="45.42578125" style="2" customWidth="1"/>
    <col min="25" max="16384" width="9.140625" style="2"/>
  </cols>
  <sheetData>
    <row r="1" spans="1:24" x14ac:dyDescent="0.2">
      <c r="A1" s="1" t="s">
        <v>2</v>
      </c>
      <c r="B1" s="1"/>
    </row>
    <row r="2" spans="1:24" x14ac:dyDescent="0.2">
      <c r="A2" s="1" t="s">
        <v>1</v>
      </c>
      <c r="B2" s="1"/>
    </row>
    <row r="3" spans="1:24" x14ac:dyDescent="0.2">
      <c r="A3" s="3">
        <v>2018</v>
      </c>
      <c r="B3" s="3"/>
      <c r="K3" s="31" t="s">
        <v>3</v>
      </c>
      <c r="L3" s="31"/>
      <c r="M3" s="31"/>
      <c r="N3" s="31"/>
      <c r="O3" s="31"/>
      <c r="P3" s="31"/>
      <c r="Q3" s="31"/>
      <c r="S3" s="6" t="s">
        <v>4</v>
      </c>
    </row>
    <row r="4" spans="1:24" x14ac:dyDescent="0.2">
      <c r="A4" s="7"/>
      <c r="B4" s="7" t="s">
        <v>50</v>
      </c>
      <c r="C4" s="7"/>
      <c r="D4" s="8" t="s">
        <v>5</v>
      </c>
      <c r="F4" s="9">
        <v>43100</v>
      </c>
      <c r="G4" s="10" t="s">
        <v>6</v>
      </c>
      <c r="H4" s="10" t="s">
        <v>7</v>
      </c>
      <c r="I4" s="9">
        <v>43465</v>
      </c>
      <c r="J4" s="9"/>
      <c r="K4" s="11" t="s">
        <v>8</v>
      </c>
      <c r="L4" s="12" t="s">
        <v>9</v>
      </c>
      <c r="M4" s="11" t="s">
        <v>10</v>
      </c>
      <c r="N4" s="11" t="s">
        <v>11</v>
      </c>
      <c r="O4" s="11" t="s">
        <v>12</v>
      </c>
      <c r="P4" s="13" t="s">
        <v>13</v>
      </c>
      <c r="S4" s="14" t="s">
        <v>5</v>
      </c>
      <c r="T4" s="14" t="s">
        <v>5</v>
      </c>
      <c r="U4" s="14" t="s">
        <v>5</v>
      </c>
      <c r="V4" s="14" t="s">
        <v>14</v>
      </c>
      <c r="W4" s="14" t="s">
        <v>5</v>
      </c>
    </row>
    <row r="5" spans="1:24" x14ac:dyDescent="0.2">
      <c r="A5" s="19" t="s">
        <v>15</v>
      </c>
      <c r="B5" s="19" t="s">
        <v>49</v>
      </c>
      <c r="C5" s="19" t="s">
        <v>16</v>
      </c>
      <c r="D5" s="20" t="s">
        <v>17</v>
      </c>
      <c r="F5" s="10" t="s">
        <v>18</v>
      </c>
      <c r="G5" s="10" t="s">
        <v>19</v>
      </c>
      <c r="H5" s="10" t="s">
        <v>20</v>
      </c>
      <c r="I5" s="10" t="s">
        <v>18</v>
      </c>
      <c r="J5" s="2"/>
      <c r="K5" s="21" t="s">
        <v>44</v>
      </c>
      <c r="L5" s="21" t="s">
        <v>45</v>
      </c>
      <c r="M5" s="21" t="s">
        <v>46</v>
      </c>
      <c r="N5" s="21" t="s">
        <v>47</v>
      </c>
      <c r="O5" s="21" t="s">
        <v>48</v>
      </c>
      <c r="P5" s="22" t="s">
        <v>21</v>
      </c>
      <c r="Q5" s="22" t="s">
        <v>0</v>
      </c>
      <c r="S5" s="23" t="s">
        <v>22</v>
      </c>
      <c r="T5" s="10" t="s">
        <v>22</v>
      </c>
      <c r="U5" s="10" t="s">
        <v>23</v>
      </c>
      <c r="V5" s="10" t="s">
        <v>24</v>
      </c>
      <c r="W5" s="10" t="s">
        <v>25</v>
      </c>
      <c r="X5" s="10" t="s">
        <v>26</v>
      </c>
    </row>
    <row r="6" spans="1:24" ht="76.5" x14ac:dyDescent="0.2">
      <c r="A6" s="25" t="s">
        <v>51</v>
      </c>
      <c r="B6" s="27">
        <v>1000</v>
      </c>
      <c r="C6" s="25" t="s">
        <v>27</v>
      </c>
      <c r="D6" s="26" t="s">
        <v>38</v>
      </c>
      <c r="F6" s="27">
        <v>1000</v>
      </c>
      <c r="G6" s="27">
        <v>-1000</v>
      </c>
      <c r="H6" s="27">
        <v>1000</v>
      </c>
      <c r="I6" s="27">
        <f t="shared" ref="I6:I11" si="0">+F6+H6+G6</f>
        <v>1000</v>
      </c>
      <c r="J6" s="27"/>
      <c r="K6" s="27">
        <v>500</v>
      </c>
      <c r="L6" s="27">
        <v>100</v>
      </c>
      <c r="M6" s="27">
        <v>100</v>
      </c>
      <c r="N6" s="27">
        <v>100</v>
      </c>
      <c r="O6" s="27">
        <v>100</v>
      </c>
      <c r="P6" s="27">
        <v>100</v>
      </c>
      <c r="Q6" s="27">
        <f t="shared" ref="Q6:Q11" si="1">SUM(K6:P6)</f>
        <v>1000</v>
      </c>
      <c r="S6" s="28">
        <v>43465</v>
      </c>
      <c r="T6" s="27">
        <f t="shared" ref="T6:T11" si="2">+I6*D6</f>
        <v>140</v>
      </c>
      <c r="U6" s="27">
        <v>0</v>
      </c>
      <c r="V6" s="27">
        <v>0</v>
      </c>
      <c r="W6" s="27">
        <f t="shared" ref="W6:W11" si="3">T6+U6+V6</f>
        <v>140</v>
      </c>
      <c r="X6" s="29" t="s">
        <v>28</v>
      </c>
    </row>
    <row r="7" spans="1:24" ht="51" x14ac:dyDescent="0.2">
      <c r="A7" s="25" t="s">
        <v>52</v>
      </c>
      <c r="B7" s="27">
        <v>1000</v>
      </c>
      <c r="C7" s="25" t="s">
        <v>29</v>
      </c>
      <c r="D7" s="26" t="s">
        <v>39</v>
      </c>
      <c r="F7" s="27">
        <v>0</v>
      </c>
      <c r="G7" s="27">
        <v>0</v>
      </c>
      <c r="H7" s="27">
        <v>1000</v>
      </c>
      <c r="I7" s="27">
        <f t="shared" si="0"/>
        <v>1000</v>
      </c>
      <c r="J7" s="27"/>
      <c r="K7" s="27">
        <v>100</v>
      </c>
      <c r="L7" s="27">
        <v>250</v>
      </c>
      <c r="M7" s="27">
        <v>250</v>
      </c>
      <c r="N7" s="27">
        <v>250</v>
      </c>
      <c r="O7" s="27">
        <v>100</v>
      </c>
      <c r="P7" s="27">
        <v>50</v>
      </c>
      <c r="Q7" s="27">
        <f t="shared" si="1"/>
        <v>1000</v>
      </c>
      <c r="S7" s="28">
        <v>43465</v>
      </c>
      <c r="T7" s="27">
        <f t="shared" si="2"/>
        <v>80</v>
      </c>
      <c r="U7" s="27">
        <v>0</v>
      </c>
      <c r="V7" s="27">
        <v>0</v>
      </c>
      <c r="W7" s="27">
        <f t="shared" si="3"/>
        <v>80</v>
      </c>
      <c r="X7" s="29" t="s">
        <v>30</v>
      </c>
    </row>
    <row r="8" spans="1:24" ht="38.25" x14ac:dyDescent="0.2">
      <c r="A8" s="25" t="s">
        <v>53</v>
      </c>
      <c r="B8" s="27">
        <v>1000</v>
      </c>
      <c r="C8" s="25" t="s">
        <v>27</v>
      </c>
      <c r="D8" s="26" t="s">
        <v>40</v>
      </c>
      <c r="F8" s="27">
        <v>0</v>
      </c>
      <c r="G8" s="27">
        <v>0</v>
      </c>
      <c r="H8" s="27">
        <v>1000</v>
      </c>
      <c r="I8" s="27">
        <f t="shared" si="0"/>
        <v>1000</v>
      </c>
      <c r="J8" s="27"/>
      <c r="K8" s="27">
        <v>100</v>
      </c>
      <c r="L8" s="27">
        <v>250</v>
      </c>
      <c r="M8" s="27">
        <v>250</v>
      </c>
      <c r="N8" s="27">
        <v>250</v>
      </c>
      <c r="O8" s="27">
        <v>150</v>
      </c>
      <c r="P8" s="27">
        <v>0</v>
      </c>
      <c r="Q8" s="27">
        <f t="shared" si="1"/>
        <v>1000</v>
      </c>
      <c r="S8" s="28">
        <v>43465</v>
      </c>
      <c r="T8" s="27">
        <f t="shared" si="2"/>
        <v>130</v>
      </c>
      <c r="U8" s="27">
        <v>0</v>
      </c>
      <c r="V8" s="27">
        <v>0</v>
      </c>
      <c r="W8" s="27">
        <f t="shared" si="3"/>
        <v>130</v>
      </c>
      <c r="X8" s="29" t="s">
        <v>31</v>
      </c>
    </row>
    <row r="9" spans="1:24" ht="38.25" x14ac:dyDescent="0.2">
      <c r="A9" s="25" t="s">
        <v>54</v>
      </c>
      <c r="B9" s="27">
        <v>1000</v>
      </c>
      <c r="C9" s="30" t="s">
        <v>32</v>
      </c>
      <c r="D9" s="26" t="s">
        <v>41</v>
      </c>
      <c r="F9" s="27">
        <v>0</v>
      </c>
      <c r="G9" s="27">
        <v>0</v>
      </c>
      <c r="H9" s="27">
        <v>1000</v>
      </c>
      <c r="I9" s="27">
        <f t="shared" si="0"/>
        <v>1000</v>
      </c>
      <c r="J9" s="27"/>
      <c r="K9" s="27">
        <v>100</v>
      </c>
      <c r="L9" s="27">
        <v>250</v>
      </c>
      <c r="M9" s="27">
        <v>250</v>
      </c>
      <c r="N9" s="27">
        <v>250</v>
      </c>
      <c r="O9" s="27">
        <v>150</v>
      </c>
      <c r="P9" s="27">
        <v>0</v>
      </c>
      <c r="Q9" s="27">
        <f t="shared" si="1"/>
        <v>1000</v>
      </c>
      <c r="S9" s="28">
        <v>43465</v>
      </c>
      <c r="T9" s="27">
        <f t="shared" si="2"/>
        <v>106.1</v>
      </c>
      <c r="U9" s="27">
        <v>0</v>
      </c>
      <c r="V9" s="27">
        <v>0</v>
      </c>
      <c r="W9" s="27">
        <f t="shared" si="3"/>
        <v>106.1</v>
      </c>
      <c r="X9" s="29" t="s">
        <v>33</v>
      </c>
    </row>
    <row r="10" spans="1:24" ht="38.25" x14ac:dyDescent="0.2">
      <c r="A10" s="25" t="s">
        <v>55</v>
      </c>
      <c r="B10" s="27">
        <v>1000</v>
      </c>
      <c r="C10" s="25" t="s">
        <v>34</v>
      </c>
      <c r="D10" s="26" t="s">
        <v>42</v>
      </c>
      <c r="F10" s="27">
        <v>0</v>
      </c>
      <c r="G10" s="27">
        <v>0</v>
      </c>
      <c r="H10" s="27">
        <v>1000</v>
      </c>
      <c r="I10" s="27">
        <f t="shared" si="0"/>
        <v>1000</v>
      </c>
      <c r="J10" s="27"/>
      <c r="K10" s="27">
        <v>100</v>
      </c>
      <c r="L10" s="27">
        <v>250</v>
      </c>
      <c r="M10" s="27">
        <v>250</v>
      </c>
      <c r="N10" s="27">
        <v>250</v>
      </c>
      <c r="O10" s="27">
        <v>150</v>
      </c>
      <c r="P10" s="27">
        <v>0</v>
      </c>
      <c r="Q10" s="27">
        <f t="shared" si="1"/>
        <v>1000</v>
      </c>
      <c r="S10" s="28">
        <v>43465</v>
      </c>
      <c r="T10" s="27">
        <f t="shared" si="2"/>
        <v>117.5</v>
      </c>
      <c r="U10" s="27">
        <v>0</v>
      </c>
      <c r="V10" s="27">
        <v>0</v>
      </c>
      <c r="W10" s="27">
        <f t="shared" si="3"/>
        <v>117.5</v>
      </c>
      <c r="X10" s="29" t="s">
        <v>35</v>
      </c>
    </row>
    <row r="11" spans="1:24" ht="63.75" x14ac:dyDescent="0.2">
      <c r="A11" s="25" t="s">
        <v>56</v>
      </c>
      <c r="B11" s="27">
        <v>1000</v>
      </c>
      <c r="C11" s="25" t="s">
        <v>36</v>
      </c>
      <c r="D11" s="26" t="s">
        <v>43</v>
      </c>
      <c r="F11" s="27">
        <v>0</v>
      </c>
      <c r="G11" s="27">
        <v>0</v>
      </c>
      <c r="H11" s="27">
        <v>1000</v>
      </c>
      <c r="I11" s="27">
        <f t="shared" si="0"/>
        <v>1000</v>
      </c>
      <c r="J11" s="27"/>
      <c r="K11" s="27">
        <v>100</v>
      </c>
      <c r="L11" s="27">
        <v>250</v>
      </c>
      <c r="M11" s="27">
        <v>250</v>
      </c>
      <c r="N11" s="27">
        <v>250</v>
      </c>
      <c r="O11" s="27">
        <v>150</v>
      </c>
      <c r="P11" s="27">
        <v>0</v>
      </c>
      <c r="Q11" s="27">
        <f t="shared" si="1"/>
        <v>1000</v>
      </c>
      <c r="S11" s="28">
        <v>43465</v>
      </c>
      <c r="T11" s="27">
        <f t="shared" si="2"/>
        <v>100</v>
      </c>
      <c r="U11" s="27">
        <v>0</v>
      </c>
      <c r="V11" s="27">
        <v>0</v>
      </c>
      <c r="W11" s="27">
        <f t="shared" si="3"/>
        <v>100</v>
      </c>
      <c r="X11" s="29" t="s">
        <v>37</v>
      </c>
    </row>
    <row r="12" spans="1:24" ht="17.25" customHeight="1" thickBot="1" x14ac:dyDescent="0.25">
      <c r="D12" s="15"/>
      <c r="F12" s="24">
        <f>SUM(F6:F11)</f>
        <v>1000</v>
      </c>
      <c r="G12" s="24">
        <f>SUM(G6:G11)</f>
        <v>-1000</v>
      </c>
      <c r="H12" s="24">
        <f>SUM(H6:H11)</f>
        <v>6000</v>
      </c>
      <c r="I12" s="24">
        <f>SUM(I6:I11)</f>
        <v>6000</v>
      </c>
      <c r="J12" s="16"/>
      <c r="K12" s="24">
        <f t="shared" ref="K12:Q12" si="4">SUM(K6:K11)</f>
        <v>1000</v>
      </c>
      <c r="L12" s="24">
        <f t="shared" si="4"/>
        <v>1350</v>
      </c>
      <c r="M12" s="24">
        <f t="shared" si="4"/>
        <v>1350</v>
      </c>
      <c r="N12" s="24">
        <f t="shared" si="4"/>
        <v>1350</v>
      </c>
      <c r="O12" s="24">
        <f t="shared" si="4"/>
        <v>800</v>
      </c>
      <c r="P12" s="24">
        <f t="shared" si="4"/>
        <v>150</v>
      </c>
      <c r="Q12" s="24">
        <f t="shared" si="4"/>
        <v>6000</v>
      </c>
      <c r="S12" s="17"/>
      <c r="T12" s="24">
        <f>SUM(T6:T11)</f>
        <v>673.6</v>
      </c>
      <c r="U12" s="24">
        <f>SUM(U6:U11)</f>
        <v>0</v>
      </c>
      <c r="V12" s="24">
        <f>SUM(V6:V11)</f>
        <v>0</v>
      </c>
      <c r="W12" s="24">
        <f>SUM(W6:W11)</f>
        <v>673.6</v>
      </c>
    </row>
    <row r="13" spans="1:24" ht="13.5" thickTop="1" x14ac:dyDescent="0.2"/>
    <row r="14" spans="1:24" x14ac:dyDescent="0.2">
      <c r="S14" s="1"/>
      <c r="T14" s="18"/>
    </row>
    <row r="29" spans="1:6" x14ac:dyDescent="0.2">
      <c r="D29" s="2"/>
      <c r="E29" s="2"/>
      <c r="F29" s="2"/>
    </row>
    <row r="30" spans="1:6" x14ac:dyDescent="0.2">
      <c r="A30"/>
      <c r="B30"/>
      <c r="C30"/>
      <c r="D30"/>
      <c r="E30"/>
      <c r="F30"/>
    </row>
    <row r="31" spans="1:6" x14ac:dyDescent="0.2">
      <c r="D31" s="2"/>
      <c r="E31" s="2"/>
      <c r="F31" s="2"/>
    </row>
    <row r="32" spans="1:6" x14ac:dyDescent="0.2">
      <c r="D32" s="2"/>
      <c r="E32" s="2"/>
      <c r="F32" s="2"/>
    </row>
    <row r="33" spans="4:6" x14ac:dyDescent="0.2">
      <c r="D33" s="2"/>
      <c r="E33" s="2"/>
      <c r="F33" s="2"/>
    </row>
    <row r="34" spans="4:6" x14ac:dyDescent="0.2">
      <c r="D34" s="2"/>
      <c r="E34" s="2"/>
      <c r="F34" s="2"/>
    </row>
    <row r="35" spans="4:6" x14ac:dyDescent="0.2">
      <c r="D35" s="2"/>
      <c r="E35" s="2"/>
      <c r="F35" s="2"/>
    </row>
    <row r="36" spans="4:6" x14ac:dyDescent="0.2">
      <c r="D36" s="2"/>
      <c r="E36" s="2"/>
      <c r="F36" s="2"/>
    </row>
    <row r="37" spans="4:6" x14ac:dyDescent="0.2">
      <c r="D37" s="2"/>
      <c r="E37" s="2"/>
      <c r="F37" s="2"/>
    </row>
    <row r="38" spans="4:6" x14ac:dyDescent="0.2">
      <c r="D38" s="2"/>
      <c r="E38" s="2"/>
      <c r="F38" s="2"/>
    </row>
    <row r="39" spans="4:6" x14ac:dyDescent="0.2">
      <c r="D39" s="2"/>
      <c r="E39" s="2"/>
      <c r="F39" s="2"/>
    </row>
    <row r="40" spans="4:6" x14ac:dyDescent="0.2">
      <c r="D40" s="2"/>
      <c r="E40" s="2"/>
      <c r="F40" s="2"/>
    </row>
    <row r="41" spans="4:6" x14ac:dyDescent="0.2">
      <c r="D41" s="2"/>
      <c r="E41" s="2"/>
      <c r="F41" s="2"/>
    </row>
    <row r="42" spans="4:6" x14ac:dyDescent="0.2">
      <c r="D42" s="2"/>
      <c r="E42" s="2"/>
      <c r="F42" s="2"/>
    </row>
    <row r="43" spans="4:6" x14ac:dyDescent="0.2">
      <c r="D43" s="2"/>
      <c r="E43" s="2"/>
      <c r="F43" s="2"/>
    </row>
    <row r="44" spans="4:6" x14ac:dyDescent="0.2">
      <c r="D44" s="2"/>
      <c r="E44" s="2"/>
      <c r="F44" s="2"/>
    </row>
    <row r="45" spans="4:6" x14ac:dyDescent="0.2">
      <c r="D45" s="2"/>
      <c r="E45" s="2"/>
      <c r="F45" s="2"/>
    </row>
    <row r="46" spans="4:6" x14ac:dyDescent="0.2">
      <c r="D46" s="2"/>
      <c r="E46" s="2"/>
      <c r="F46" s="2"/>
    </row>
    <row r="47" spans="4:6" x14ac:dyDescent="0.2">
      <c r="D47" s="2"/>
      <c r="E47" s="2"/>
      <c r="F47" s="2"/>
    </row>
  </sheetData>
  <mergeCells count="1">
    <mergeCell ref="K3:Q3"/>
  </mergeCells>
  <phoneticPr fontId="2" type="noConversion"/>
  <pageMargins left="0.46" right="0.11" top="2.0699999999999998" bottom="1" header="0.28000000000000003" footer="0.5"/>
  <pageSetup scale="62" orientation="landscape" horizontalDpi="300" verticalDpi="300" r:id="rId1"/>
  <headerFooter alignWithMargins="0"/>
  <ignoredErrors>
    <ignoredError sqref="D6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Term Debt</vt:lpstr>
    </vt:vector>
  </TitlesOfParts>
  <Company>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Hoffman</dc:creator>
  <cp:lastModifiedBy>Charlie</cp:lastModifiedBy>
  <cp:lastPrinted>2005-12-18T16:41:45Z</cp:lastPrinted>
  <dcterms:created xsi:type="dcterms:W3CDTF">2001-01-15T15:43:39Z</dcterms:created>
  <dcterms:modified xsi:type="dcterms:W3CDTF">2020-10-27T14:25:28Z</dcterms:modified>
</cp:coreProperties>
</file>